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X:\Area-Amministrativa\UFFICIO SEGRETERIA\21 - TRASPARENZA\04. PERSONALE\TASSI ASSENZA\2021\"/>
    </mc:Choice>
  </mc:AlternateContent>
  <xr:revisionPtr revIDLastSave="0" documentId="13_ncr:1_{CAAF0C27-8C82-4E58-B69E-B71C41DD8647}" xr6:coauthVersionLast="47" xr6:coauthVersionMax="47" xr10:uidLastSave="{00000000-0000-0000-0000-000000000000}"/>
  <bookViews>
    <workbookView xWindow="-120" yWindow="-120" windowWidth="29040" windowHeight="15840" tabRatio="773" activeTab="11" xr2:uid="{00000000-000D-0000-FFFF-FFFF00000000}"/>
  </bookViews>
  <sheets>
    <sheet name="gennaio 2021" sheetId="16" r:id="rId1"/>
    <sheet name="febbraio 2021" sheetId="29" r:id="rId2"/>
    <sheet name="marzo 2021" sheetId="30" r:id="rId3"/>
    <sheet name="aprile 2021" sheetId="31" r:id="rId4"/>
    <sheet name="maggio 2021" sheetId="32" r:id="rId5"/>
    <sheet name="giugno 2021" sheetId="33" r:id="rId6"/>
    <sheet name="luglio 2021" sheetId="34" r:id="rId7"/>
    <sheet name="agosto 2021" sheetId="40" r:id="rId8"/>
    <sheet name="settembre 2021" sheetId="36" r:id="rId9"/>
    <sheet name="ottobre 2021" sheetId="37" r:id="rId10"/>
    <sheet name="novembre 2021" sheetId="38" r:id="rId11"/>
    <sheet name="dicembre 2021" sheetId="39" r:id="rId12"/>
    <sheet name="Foglio1" sheetId="41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38" l="1"/>
  <c r="E8" i="37"/>
  <c r="D7" i="36" l="1"/>
  <c r="D9" i="40" l="1"/>
  <c r="C7" i="34" l="1"/>
  <c r="C5" i="32" l="1"/>
  <c r="B5" i="32"/>
  <c r="B5" i="33"/>
  <c r="B5" i="31"/>
  <c r="B5" i="30"/>
  <c r="B5" i="29" l="1"/>
  <c r="B5" i="16"/>
  <c r="H9" i="39" l="1"/>
  <c r="I9" i="39" s="1"/>
  <c r="H9" i="38"/>
  <c r="I9" i="38" s="1"/>
  <c r="G8" i="37"/>
  <c r="H8" i="37" s="1"/>
  <c r="F7" i="36" l="1"/>
  <c r="G7" i="36" s="1"/>
  <c r="F9" i="40"/>
  <c r="G9" i="40" s="1"/>
  <c r="E7" i="34"/>
  <c r="F7" i="34" s="1"/>
  <c r="D5" i="33" l="1"/>
  <c r="E5" i="33" s="1"/>
  <c r="D5" i="32" l="1"/>
  <c r="E5" i="32" s="1"/>
  <c r="D5" i="31" l="1"/>
  <c r="E5" i="31" s="1"/>
  <c r="D5" i="30"/>
  <c r="E5" i="30" s="1"/>
  <c r="D5" i="29"/>
  <c r="E5" i="29" s="1"/>
  <c r="D5" i="16" l="1"/>
  <c r="E5" i="16" s="1"/>
</calcChain>
</file>

<file path=xl/sharedStrings.xml><?xml version="1.0" encoding="utf-8"?>
<sst xmlns="http://schemas.openxmlformats.org/spreadsheetml/2006/main" count="205" uniqueCount="29">
  <si>
    <t>N. DIPENDENTI</t>
  </si>
  <si>
    <t>GIORNI LAVORATIVI</t>
  </si>
  <si>
    <t>GIORNI ASSENZA</t>
  </si>
  <si>
    <t>% ASSENZA</t>
  </si>
  <si>
    <t>% PRESENZA</t>
  </si>
  <si>
    <t>a</t>
  </si>
  <si>
    <t>b</t>
  </si>
  <si>
    <t>c</t>
  </si>
  <si>
    <t>d</t>
  </si>
  <si>
    <t>e</t>
  </si>
  <si>
    <t>a) Unità di personale dipendente a tempo indeterminato</t>
  </si>
  <si>
    <t>b) Totale giornate lavorative ottenute moltiplicando il numero dei dipendenti per i giorni lavorativi del mese</t>
  </si>
  <si>
    <t>d) Rapporto tra totale assenze e totale giornate lavorative (c x 100 / b)</t>
  </si>
  <si>
    <t>e) Rapporto tra totale presenze e totale giornate lavorative</t>
  </si>
  <si>
    <t>c) Totale giorni di assenza ottenuti dalla somma di tutti i giorni di mancata</t>
  </si>
  <si>
    <t>presenza lavorativa a qualsiasi titolo (ferie, maternità, permessi, malattie, infortuni e aspettative non retribuite)</t>
  </si>
  <si>
    <t>dic</t>
  </si>
  <si>
    <t>Art. 21 Legge n. 69 del 18/06/2009 - TASSI ASSENZE E PRESENZE PERSONALE - GENNAIO 2021</t>
  </si>
  <si>
    <t>Art. 21 Legge n. 69 del 18/06/2009 - TASSI ASSENZE E PRESENZE PERSONALE - FEBBRAIO 2021</t>
  </si>
  <si>
    <t>Art. 21 Legge n. 69 del 18/06/2009 - TASSI ASSENZE E PRESENZE PERSONALE - MARZO 2021</t>
  </si>
  <si>
    <t>Art. 21 Legge n. 69 del 18/06/2009 - TASSI ASSENZE E PRESENZE PERSONALE - APRILE 2021</t>
  </si>
  <si>
    <t>Art. 21 Legge n. 69 del 18/06/2009 - TASSI ASSENZE E PRESENZE PERSONALE - MAGGIO 2021</t>
  </si>
  <si>
    <t>Art. 21 Legge n. 69 del 18/06/2009 - TASSI ASSENZE E PRESENZE PERSONALE - GIUGNO 2021</t>
  </si>
  <si>
    <t>Art. 21 Legge n. 69 del 18/06/2009 - TASSI ASSENZE E PRESENZE PERSONALE - LUGLIO 2021</t>
  </si>
  <si>
    <t>Art. 21 Legge n. 69 del 18/06/2009 - TASSI ASSENZE E PRESENZE PERSONALE - AGOSTO 2021</t>
  </si>
  <si>
    <t>Art. 21 Legge n. 69 del 18/06/2009 - TASSI ASSENZE E PRESENZE PERSONALE - SETTEMBRE 2021</t>
  </si>
  <si>
    <t>Art. 21 Legge n. 69 del 18/06/2009 - TASSI ASSENZE E PRESENZE PERSONALE - OTTOBRE 2021</t>
  </si>
  <si>
    <t>Art. 21 Legge n. 69 del 18/06/2009 - TASSI ASSENZE E PRESENZE PERSONALE - NOVEMBRE 2021</t>
  </si>
  <si>
    <t>Art. 21 Legge n. 69 del 18/06/2009 - TASSI ASSENZE E PRESENZE PERSONALE - DICEMBRE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</si>
</sst>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13"/>
  <sheetViews>
    <sheetView workbookViewId="0">
      <selection activeCell="B6" sqref="B6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17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24</v>
      </c>
      <c r="B5" s="7">
        <f>19*24</f>
        <v>456</v>
      </c>
      <c r="C5" s="7">
        <v>51</v>
      </c>
      <c r="D5" s="8">
        <f>C5*100/B5</f>
        <v>11.184210526315789</v>
      </c>
      <c r="E5" s="9">
        <f>100-D5</f>
        <v>88.815789473684205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CF36A-5F76-4548-87EC-925C04458DE6}">
  <dimension ref="D4:H18"/>
  <sheetViews>
    <sheetView workbookViewId="0">
      <selection activeCell="H15" sqref="H15"/>
    </sheetView>
  </sheetViews>
  <sheetFormatPr defaultRowHeight="15" x14ac:dyDescent="0.25"/>
  <cols>
    <col min="4" max="4" width="21.140625" customWidth="1"/>
    <col min="5" max="5" width="24.5703125" customWidth="1"/>
    <col min="6" max="6" width="30" customWidth="1"/>
    <col min="7" max="7" width="23.5703125" customWidth="1"/>
    <col min="8" max="8" width="26.42578125" customWidth="1"/>
  </cols>
  <sheetData>
    <row r="4" spans="4:8" ht="17.25" x14ac:dyDescent="0.3">
      <c r="D4" s="5" t="s">
        <v>26</v>
      </c>
      <c r="E4" s="5"/>
      <c r="F4" s="5"/>
      <c r="G4" s="5"/>
      <c r="H4" s="5"/>
    </row>
    <row r="5" spans="4:8" ht="16.5" thickBot="1" x14ac:dyDescent="0.3">
      <c r="D5" s="2"/>
      <c r="E5" s="2"/>
      <c r="F5" s="2"/>
      <c r="G5" s="2"/>
      <c r="H5" s="2"/>
    </row>
    <row r="6" spans="4:8" ht="18.75" x14ac:dyDescent="0.3">
      <c r="D6" s="12" t="s">
        <v>0</v>
      </c>
      <c r="E6" s="13" t="s">
        <v>1</v>
      </c>
      <c r="F6" s="13" t="s">
        <v>2</v>
      </c>
      <c r="G6" s="13" t="s">
        <v>3</v>
      </c>
      <c r="H6" s="14" t="s">
        <v>4</v>
      </c>
    </row>
    <row r="7" spans="4:8" ht="15.75" x14ac:dyDescent="0.25">
      <c r="D7" s="10" t="s">
        <v>5</v>
      </c>
      <c r="E7" s="3" t="s">
        <v>6</v>
      </c>
      <c r="F7" s="3" t="s">
        <v>7</v>
      </c>
      <c r="G7" s="3" t="s">
        <v>8</v>
      </c>
      <c r="H7" s="11" t="s">
        <v>9</v>
      </c>
    </row>
    <row r="8" spans="4:8" ht="19.5" thickBot="1" x14ac:dyDescent="0.35">
      <c r="D8" s="6">
        <v>26</v>
      </c>
      <c r="E8" s="7">
        <f>21*D8</f>
        <v>546</v>
      </c>
      <c r="F8" s="7">
        <v>78</v>
      </c>
      <c r="G8" s="8">
        <f>F8*100/E8</f>
        <v>14.285714285714286</v>
      </c>
      <c r="H8" s="9">
        <f>100-G8</f>
        <v>85.714285714285708</v>
      </c>
    </row>
    <row r="9" spans="4:8" ht="15.75" x14ac:dyDescent="0.25">
      <c r="D9" s="2"/>
      <c r="E9" s="2"/>
      <c r="F9" s="2"/>
      <c r="G9" s="2"/>
      <c r="H9" s="2"/>
    </row>
    <row r="10" spans="4:8" ht="15.75" x14ac:dyDescent="0.25">
      <c r="D10" s="2"/>
      <c r="E10" s="2"/>
      <c r="F10" s="2"/>
      <c r="G10" s="2"/>
      <c r="H10" s="2"/>
    </row>
    <row r="11" spans="4:8" x14ac:dyDescent="0.25">
      <c r="D11" s="1" t="s">
        <v>10</v>
      </c>
      <c r="E11" s="1"/>
      <c r="F11" s="1"/>
      <c r="G11" s="1"/>
      <c r="H11" s="1"/>
    </row>
    <row r="12" spans="4:8" x14ac:dyDescent="0.25">
      <c r="D12" s="1" t="s">
        <v>11</v>
      </c>
      <c r="E12" s="1"/>
      <c r="F12" s="1"/>
      <c r="G12" s="1"/>
      <c r="H12" s="1"/>
    </row>
    <row r="13" spans="4:8" x14ac:dyDescent="0.25">
      <c r="D13" s="1" t="s">
        <v>14</v>
      </c>
      <c r="E13" s="1"/>
      <c r="F13" s="1"/>
      <c r="G13" s="1"/>
      <c r="H13" s="1"/>
    </row>
    <row r="14" spans="4:8" x14ac:dyDescent="0.25">
      <c r="D14" s="1" t="s">
        <v>15</v>
      </c>
      <c r="E14" s="1"/>
      <c r="F14" s="1"/>
      <c r="G14" s="1"/>
      <c r="H14" s="1"/>
    </row>
    <row r="15" spans="4:8" x14ac:dyDescent="0.25">
      <c r="D15" s="1" t="s">
        <v>12</v>
      </c>
      <c r="E15" s="1"/>
      <c r="F15" s="1"/>
      <c r="G15" s="1"/>
      <c r="H15" s="1"/>
    </row>
    <row r="16" spans="4:8" x14ac:dyDescent="0.25">
      <c r="D16" s="1" t="s">
        <v>13</v>
      </c>
      <c r="E16" s="1"/>
      <c r="F16" s="1"/>
      <c r="G16" s="1"/>
      <c r="H16" s="1"/>
    </row>
    <row r="17" spans="4:8" ht="15.75" x14ac:dyDescent="0.25">
      <c r="D17" s="2"/>
      <c r="E17" s="2"/>
      <c r="F17" s="2"/>
      <c r="G17" s="2"/>
      <c r="H17" s="2"/>
    </row>
    <row r="18" spans="4:8" ht="15.75" x14ac:dyDescent="0.25">
      <c r="D18" s="2"/>
      <c r="E18" s="2"/>
      <c r="F18" s="2"/>
      <c r="G18" s="2"/>
      <c r="H18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00DEF-33B2-4B9B-8FEE-9903EE07AE4D}">
  <dimension ref="E5:I19"/>
  <sheetViews>
    <sheetView workbookViewId="0">
      <selection activeCell="K15" sqref="K15"/>
    </sheetView>
  </sheetViews>
  <sheetFormatPr defaultRowHeight="15" x14ac:dyDescent="0.25"/>
  <cols>
    <col min="5" max="5" width="23.7109375" customWidth="1"/>
    <col min="6" max="6" width="29.85546875" customWidth="1"/>
    <col min="7" max="7" width="34.85546875" customWidth="1"/>
    <col min="8" max="8" width="18.42578125" customWidth="1"/>
    <col min="9" max="9" width="22.42578125" customWidth="1"/>
  </cols>
  <sheetData>
    <row r="5" spans="5:9" ht="17.25" x14ac:dyDescent="0.3">
      <c r="E5" s="5" t="s">
        <v>27</v>
      </c>
      <c r="F5" s="5"/>
      <c r="G5" s="5"/>
      <c r="H5" s="5"/>
      <c r="I5" s="5"/>
    </row>
    <row r="6" spans="5:9" ht="16.5" thickBot="1" x14ac:dyDescent="0.3">
      <c r="E6" s="2"/>
      <c r="F6" s="2"/>
      <c r="G6" s="2"/>
      <c r="H6" s="2"/>
      <c r="I6" s="2"/>
    </row>
    <row r="7" spans="5:9" ht="18.75" x14ac:dyDescent="0.3">
      <c r="E7" s="12" t="s">
        <v>0</v>
      </c>
      <c r="F7" s="13" t="s">
        <v>1</v>
      </c>
      <c r="G7" s="13" t="s">
        <v>2</v>
      </c>
      <c r="H7" s="13" t="s">
        <v>3</v>
      </c>
      <c r="I7" s="14" t="s">
        <v>4</v>
      </c>
    </row>
    <row r="8" spans="5:9" ht="15.75" x14ac:dyDescent="0.25">
      <c r="E8" s="10" t="s">
        <v>5</v>
      </c>
      <c r="F8" s="3" t="s">
        <v>6</v>
      </c>
      <c r="G8" s="3" t="s">
        <v>7</v>
      </c>
      <c r="H8" s="3" t="s">
        <v>8</v>
      </c>
      <c r="I8" s="11" t="s">
        <v>9</v>
      </c>
    </row>
    <row r="9" spans="5:9" ht="19.5" thickBot="1" x14ac:dyDescent="0.35">
      <c r="E9" s="6">
        <v>27</v>
      </c>
      <c r="F9" s="7">
        <f>21*E9</f>
        <v>567</v>
      </c>
      <c r="G9" s="7">
        <v>74</v>
      </c>
      <c r="H9" s="8">
        <f>G9*100/F9</f>
        <v>13.051146384479718</v>
      </c>
      <c r="I9" s="9">
        <f>100-H9</f>
        <v>86.948853615520278</v>
      </c>
    </row>
    <row r="10" spans="5:9" ht="15.75" x14ac:dyDescent="0.25">
      <c r="E10" s="2"/>
      <c r="F10" s="2"/>
      <c r="G10" s="2"/>
      <c r="H10" s="2"/>
      <c r="I10" s="2"/>
    </row>
    <row r="11" spans="5:9" ht="15.75" x14ac:dyDescent="0.25">
      <c r="E11" s="2"/>
      <c r="F11" s="2"/>
      <c r="G11" s="2"/>
      <c r="H11" s="2"/>
      <c r="I11" s="2"/>
    </row>
    <row r="12" spans="5:9" x14ac:dyDescent="0.25">
      <c r="E12" s="1" t="s">
        <v>10</v>
      </c>
      <c r="F12" s="1"/>
      <c r="G12" s="1"/>
      <c r="H12" s="1"/>
      <c r="I12" s="1"/>
    </row>
    <row r="13" spans="5:9" x14ac:dyDescent="0.25">
      <c r="E13" s="1" t="s">
        <v>11</v>
      </c>
      <c r="F13" s="1"/>
      <c r="G13" s="1"/>
      <c r="H13" s="1"/>
      <c r="I13" s="1"/>
    </row>
    <row r="14" spans="5:9" x14ac:dyDescent="0.25">
      <c r="E14" s="1" t="s">
        <v>14</v>
      </c>
      <c r="F14" s="1"/>
      <c r="G14" s="1"/>
      <c r="H14" s="1"/>
      <c r="I14" s="1"/>
    </row>
    <row r="15" spans="5:9" x14ac:dyDescent="0.25">
      <c r="E15" s="1" t="s">
        <v>15</v>
      </c>
      <c r="F15" s="1"/>
      <c r="G15" s="1"/>
      <c r="H15" s="1"/>
      <c r="I15" s="1"/>
    </row>
    <row r="16" spans="5:9" x14ac:dyDescent="0.25">
      <c r="E16" s="1" t="s">
        <v>12</v>
      </c>
      <c r="F16" s="1"/>
      <c r="G16" s="1"/>
      <c r="H16" s="1"/>
      <c r="I16" s="1"/>
    </row>
    <row r="17" spans="5:9" x14ac:dyDescent="0.25">
      <c r="E17" s="1" t="s">
        <v>13</v>
      </c>
      <c r="F17" s="1"/>
      <c r="G17" s="1"/>
      <c r="H17" s="1"/>
      <c r="I17" s="1"/>
    </row>
    <row r="18" spans="5:9" ht="15.75" x14ac:dyDescent="0.25">
      <c r="E18" s="2"/>
      <c r="F18" s="2"/>
      <c r="G18" s="2"/>
      <c r="H18" s="2"/>
      <c r="I18" s="2"/>
    </row>
    <row r="19" spans="5:9" ht="15.75" x14ac:dyDescent="0.25">
      <c r="E19" s="2"/>
      <c r="F19" s="2"/>
      <c r="G19" s="2"/>
      <c r="H19" s="2"/>
      <c r="I19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0210E-F8A9-47A1-A4D0-404CB2E71C2C}">
  <dimension ref="A1:I19"/>
  <sheetViews>
    <sheetView tabSelected="1" workbookViewId="0">
      <selection activeCell="K21" sqref="K21"/>
    </sheetView>
  </sheetViews>
  <sheetFormatPr defaultRowHeight="15" x14ac:dyDescent="0.25"/>
  <cols>
    <col min="5" max="5" width="19.85546875" customWidth="1"/>
    <col min="6" max="6" width="27.140625" customWidth="1"/>
    <col min="7" max="7" width="20.42578125" customWidth="1"/>
    <col min="8" max="8" width="21.140625" customWidth="1"/>
    <col min="9" max="9" width="23" customWidth="1"/>
  </cols>
  <sheetData>
    <row r="1" spans="1:9" x14ac:dyDescent="0.25">
      <c r="A1" t="s">
        <v>16</v>
      </c>
    </row>
    <row r="5" spans="1:9" ht="17.25" x14ac:dyDescent="0.3">
      <c r="E5" s="5" t="s">
        <v>28</v>
      </c>
      <c r="F5" s="5"/>
      <c r="G5" s="5"/>
      <c r="H5" s="5"/>
      <c r="I5" s="5"/>
    </row>
    <row r="6" spans="1:9" ht="16.5" thickBot="1" x14ac:dyDescent="0.3">
      <c r="E6" s="2"/>
      <c r="F6" s="2"/>
      <c r="G6" s="2"/>
      <c r="H6" s="2"/>
      <c r="I6" s="2"/>
    </row>
    <row r="7" spans="1:9" ht="18.75" x14ac:dyDescent="0.3">
      <c r="E7" s="12" t="s">
        <v>0</v>
      </c>
      <c r="F7" s="13" t="s">
        <v>1</v>
      </c>
      <c r="G7" s="13" t="s">
        <v>2</v>
      </c>
      <c r="H7" s="13" t="s">
        <v>3</v>
      </c>
      <c r="I7" s="14" t="s">
        <v>4</v>
      </c>
    </row>
    <row r="8" spans="1:9" ht="15.75" x14ac:dyDescent="0.25">
      <c r="E8" s="10" t="s">
        <v>5</v>
      </c>
      <c r="F8" s="3" t="s">
        <v>6</v>
      </c>
      <c r="G8" s="3" t="s">
        <v>7</v>
      </c>
      <c r="H8" s="3" t="s">
        <v>8</v>
      </c>
      <c r="I8" s="11" t="s">
        <v>9</v>
      </c>
    </row>
    <row r="9" spans="1:9" ht="19.5" thickBot="1" x14ac:dyDescent="0.35">
      <c r="E9" s="6">
        <v>29</v>
      </c>
      <c r="F9" s="7">
        <v>609</v>
      </c>
      <c r="G9" s="7">
        <v>323</v>
      </c>
      <c r="H9" s="8">
        <f>G9*100/F9</f>
        <v>53.037766830870282</v>
      </c>
      <c r="I9" s="9">
        <f>100-H9</f>
        <v>46.962233169129718</v>
      </c>
    </row>
    <row r="10" spans="1:9" ht="15.75" x14ac:dyDescent="0.25">
      <c r="E10" s="2"/>
      <c r="F10" s="2"/>
      <c r="G10" s="2"/>
      <c r="H10" s="2"/>
      <c r="I10" s="2"/>
    </row>
    <row r="11" spans="1:9" ht="15.75" x14ac:dyDescent="0.25">
      <c r="E11" s="2"/>
      <c r="F11" s="2"/>
      <c r="G11" s="2"/>
      <c r="H11" s="2"/>
      <c r="I11" s="2"/>
    </row>
    <row r="12" spans="1:9" x14ac:dyDescent="0.25">
      <c r="E12" s="1" t="s">
        <v>10</v>
      </c>
      <c r="F12" s="1"/>
      <c r="G12" s="1"/>
      <c r="H12" s="1"/>
      <c r="I12" s="1"/>
    </row>
    <row r="13" spans="1:9" x14ac:dyDescent="0.25">
      <c r="E13" s="1" t="s">
        <v>11</v>
      </c>
      <c r="F13" s="1"/>
      <c r="G13" s="1"/>
      <c r="H13" s="1"/>
      <c r="I13" s="1"/>
    </row>
    <row r="14" spans="1:9" x14ac:dyDescent="0.25">
      <c r="E14" s="1" t="s">
        <v>14</v>
      </c>
      <c r="F14" s="1"/>
      <c r="G14" s="1"/>
      <c r="H14" s="1"/>
      <c r="I14" s="1"/>
    </row>
    <row r="15" spans="1:9" x14ac:dyDescent="0.25">
      <c r="E15" s="1" t="s">
        <v>15</v>
      </c>
      <c r="F15" s="1"/>
      <c r="G15" s="1"/>
      <c r="H15" s="1"/>
      <c r="I15" s="1"/>
    </row>
    <row r="16" spans="1:9" x14ac:dyDescent="0.25">
      <c r="E16" s="1" t="s">
        <v>12</v>
      </c>
      <c r="F16" s="1"/>
      <c r="G16" s="1"/>
      <c r="H16" s="1"/>
      <c r="I16" s="1"/>
    </row>
    <row r="17" spans="5:9" x14ac:dyDescent="0.25">
      <c r="E17" s="1" t="s">
        <v>13</v>
      </c>
      <c r="F17" s="1"/>
      <c r="G17" s="1"/>
      <c r="H17" s="1"/>
      <c r="I17" s="1"/>
    </row>
    <row r="18" spans="5:9" ht="15.75" x14ac:dyDescent="0.25">
      <c r="E18" s="2"/>
      <c r="F18" s="2"/>
      <c r="G18" s="2"/>
      <c r="H18" s="2"/>
      <c r="I18" s="2"/>
    </row>
    <row r="19" spans="5:9" ht="15.75" x14ac:dyDescent="0.25">
      <c r="E19" s="2"/>
      <c r="F19" s="2"/>
      <c r="G19" s="2"/>
      <c r="H19" s="2"/>
      <c r="I19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3929A-D80F-4FDE-8749-47374A0B654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3B8B5-7640-4863-8F29-B9D1E96341E9}">
  <sheetPr>
    <pageSetUpPr fitToPage="1"/>
  </sheetPr>
  <dimension ref="A1:E13"/>
  <sheetViews>
    <sheetView workbookViewId="0">
      <selection activeCell="B6" sqref="B6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18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24</v>
      </c>
      <c r="B5" s="7">
        <f>20*24</f>
        <v>480</v>
      </c>
      <c r="C5" s="7">
        <v>72</v>
      </c>
      <c r="D5" s="8">
        <f>C5*100/B5</f>
        <v>15</v>
      </c>
      <c r="E5" s="9">
        <f>100-D5</f>
        <v>85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F20F5-88C7-4D6A-85F5-23560221F4C9}">
  <sheetPr>
    <pageSetUpPr fitToPage="1"/>
  </sheetPr>
  <dimension ref="A1:E13"/>
  <sheetViews>
    <sheetView workbookViewId="0">
      <selection activeCell="H16" sqref="H16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19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24</v>
      </c>
      <c r="B5" s="7">
        <f>A5*23</f>
        <v>552</v>
      </c>
      <c r="C5" s="7">
        <v>80</v>
      </c>
      <c r="D5" s="8">
        <f>C5*100/B5</f>
        <v>14.492753623188406</v>
      </c>
      <c r="E5" s="9">
        <f>100-D5</f>
        <v>85.507246376811594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D6F24-2091-4A7C-9771-F055D48AD222}">
  <sheetPr>
    <pageSetUpPr fitToPage="1"/>
  </sheetPr>
  <dimension ref="A1:E13"/>
  <sheetViews>
    <sheetView workbookViewId="0">
      <selection activeCell="L18" sqref="L18"/>
    </sheetView>
  </sheetViews>
  <sheetFormatPr defaultRowHeight="15.75" x14ac:dyDescent="0.25"/>
  <cols>
    <col min="1" max="1" width="20.7109375" style="2" customWidth="1"/>
    <col min="2" max="2" width="24.5703125" style="2" bestFit="1" customWidth="1"/>
    <col min="3" max="3" width="21" style="2" bestFit="1" customWidth="1"/>
    <col min="4" max="4" width="14.42578125" style="2" bestFit="1" customWidth="1"/>
    <col min="5" max="5" width="15.7109375" style="2" bestFit="1" customWidth="1"/>
    <col min="6" max="16384" width="9.140625" style="2"/>
  </cols>
  <sheetData>
    <row r="1" spans="1:5" s="5" customFormat="1" ht="17.25" x14ac:dyDescent="0.3">
      <c r="A1" s="5" t="s">
        <v>20</v>
      </c>
    </row>
    <row r="2" spans="1:5" ht="16.5" thickBot="1" x14ac:dyDescent="0.3"/>
    <row r="3" spans="1:5" s="15" customFormat="1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s="4" customFormat="1" ht="19.5" thickBot="1" x14ac:dyDescent="0.35">
      <c r="A5" s="6">
        <v>24</v>
      </c>
      <c r="B5" s="7">
        <f>21*24</f>
        <v>504</v>
      </c>
      <c r="C5" s="7">
        <v>82</v>
      </c>
      <c r="D5" s="8">
        <f>C5*100/B5</f>
        <v>16.269841269841269</v>
      </c>
      <c r="E5" s="9">
        <f>100-D5</f>
        <v>83.730158730158735</v>
      </c>
    </row>
    <row r="8" spans="1:5" s="1" customFormat="1" ht="12.75" x14ac:dyDescent="0.2">
      <c r="A8" s="1" t="s">
        <v>10</v>
      </c>
    </row>
    <row r="9" spans="1:5" s="1" customFormat="1" ht="12.75" x14ac:dyDescent="0.2">
      <c r="A9" s="1" t="s">
        <v>11</v>
      </c>
    </row>
    <row r="10" spans="1:5" s="1" customFormat="1" ht="12.75" x14ac:dyDescent="0.2">
      <c r="A10" s="1" t="s">
        <v>14</v>
      </c>
    </row>
    <row r="11" spans="1:5" s="1" customFormat="1" ht="12.75" x14ac:dyDescent="0.2">
      <c r="A11" s="1" t="s">
        <v>15</v>
      </c>
    </row>
    <row r="12" spans="1:5" s="1" customFormat="1" ht="12.75" x14ac:dyDescent="0.2">
      <c r="A12" s="1" t="s">
        <v>12</v>
      </c>
    </row>
    <row r="13" spans="1:5" s="1" customFormat="1" ht="12.75" x14ac:dyDescent="0.2">
      <c r="A13" s="1" t="s">
        <v>13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B13F5-635E-423A-83D4-FAA979188547}">
  <dimension ref="A1:E15"/>
  <sheetViews>
    <sheetView workbookViewId="0">
      <selection activeCell="C6" sqref="C6"/>
    </sheetView>
  </sheetViews>
  <sheetFormatPr defaultRowHeight="15" x14ac:dyDescent="0.25"/>
  <cols>
    <col min="1" max="1" width="21.85546875" customWidth="1"/>
    <col min="2" max="2" width="19.7109375" customWidth="1"/>
    <col min="3" max="3" width="20.28515625" customWidth="1"/>
    <col min="5" max="5" width="20.42578125" customWidth="1"/>
  </cols>
  <sheetData>
    <row r="1" spans="1:5" ht="17.25" x14ac:dyDescent="0.3">
      <c r="A1" s="5" t="s">
        <v>21</v>
      </c>
      <c r="B1" s="5"/>
      <c r="C1" s="5"/>
      <c r="D1" s="5"/>
      <c r="E1" s="5"/>
    </row>
    <row r="2" spans="1:5" ht="16.5" thickBot="1" x14ac:dyDescent="0.3">
      <c r="A2" s="2"/>
      <c r="B2" s="2"/>
      <c r="C2" s="2"/>
      <c r="D2" s="2"/>
      <c r="E2" s="2"/>
    </row>
    <row r="3" spans="1:5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ht="15.7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ht="19.5" thickBot="1" x14ac:dyDescent="0.35">
      <c r="A5" s="6">
        <v>26</v>
      </c>
      <c r="B5" s="7">
        <f>A5*21</f>
        <v>546</v>
      </c>
      <c r="C5" s="7">
        <f>17+24</f>
        <v>41</v>
      </c>
      <c r="D5" s="8">
        <f>C5*100/B5</f>
        <v>7.5091575091575091</v>
      </c>
      <c r="E5" s="9">
        <f>100-D5</f>
        <v>92.490842490842496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x14ac:dyDescent="0.25">
      <c r="A8" s="1" t="s">
        <v>10</v>
      </c>
      <c r="B8" s="1"/>
      <c r="C8" s="1"/>
      <c r="D8" s="1"/>
      <c r="E8" s="1"/>
    </row>
    <row r="9" spans="1:5" x14ac:dyDescent="0.25">
      <c r="A9" s="1" t="s">
        <v>11</v>
      </c>
      <c r="B9" s="1"/>
      <c r="C9" s="1"/>
      <c r="D9" s="1"/>
      <c r="E9" s="1"/>
    </row>
    <row r="10" spans="1:5" x14ac:dyDescent="0.25">
      <c r="A10" s="1" t="s">
        <v>14</v>
      </c>
      <c r="B10" s="1"/>
      <c r="C10" s="1"/>
      <c r="D10" s="1"/>
      <c r="E10" s="1"/>
    </row>
    <row r="11" spans="1:5" x14ac:dyDescent="0.25">
      <c r="A11" s="1" t="s">
        <v>15</v>
      </c>
      <c r="B11" s="1"/>
      <c r="C11" s="1"/>
      <c r="D11" s="1"/>
      <c r="E11" s="1"/>
    </row>
    <row r="12" spans="1:5" x14ac:dyDescent="0.25">
      <c r="A12" s="1" t="s">
        <v>12</v>
      </c>
      <c r="B12" s="1"/>
      <c r="C12" s="1"/>
      <c r="D12" s="1"/>
      <c r="E12" s="1"/>
    </row>
    <row r="13" spans="1:5" x14ac:dyDescent="0.25">
      <c r="A13" s="1" t="s">
        <v>13</v>
      </c>
      <c r="B13" s="1"/>
      <c r="C13" s="1"/>
      <c r="D13" s="1"/>
      <c r="E13" s="1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B6285-B418-4CF5-9CC7-7007247D4226}">
  <dimension ref="A1:E15"/>
  <sheetViews>
    <sheetView workbookViewId="0">
      <selection activeCell="F18" sqref="F18"/>
    </sheetView>
  </sheetViews>
  <sheetFormatPr defaultRowHeight="15" x14ac:dyDescent="0.25"/>
  <cols>
    <col min="1" max="1" width="24" customWidth="1"/>
    <col min="2" max="2" width="26" customWidth="1"/>
    <col min="3" max="3" width="20.7109375" customWidth="1"/>
    <col min="4" max="4" width="21.42578125" customWidth="1"/>
    <col min="5" max="5" width="19.140625" customWidth="1"/>
  </cols>
  <sheetData>
    <row r="1" spans="1:5" ht="17.25" x14ac:dyDescent="0.3">
      <c r="A1" s="5" t="s">
        <v>22</v>
      </c>
      <c r="B1" s="5"/>
      <c r="C1" s="5"/>
      <c r="D1" s="5"/>
      <c r="E1" s="5"/>
    </row>
    <row r="2" spans="1:5" ht="16.5" thickBot="1" x14ac:dyDescent="0.3">
      <c r="A2" s="2"/>
      <c r="B2" s="2"/>
      <c r="C2" s="2"/>
      <c r="D2" s="2"/>
      <c r="E2" s="2"/>
    </row>
    <row r="3" spans="1:5" ht="18.75" x14ac:dyDescent="0.3">
      <c r="A3" s="12" t="s">
        <v>0</v>
      </c>
      <c r="B3" s="13" t="s">
        <v>1</v>
      </c>
      <c r="C3" s="13" t="s">
        <v>2</v>
      </c>
      <c r="D3" s="13" t="s">
        <v>3</v>
      </c>
      <c r="E3" s="14" t="s">
        <v>4</v>
      </c>
    </row>
    <row r="4" spans="1:5" ht="15.75" x14ac:dyDescent="0.25">
      <c r="A4" s="10" t="s">
        <v>5</v>
      </c>
      <c r="B4" s="3" t="s">
        <v>6</v>
      </c>
      <c r="C4" s="3" t="s">
        <v>7</v>
      </c>
      <c r="D4" s="3" t="s">
        <v>8</v>
      </c>
      <c r="E4" s="11" t="s">
        <v>9</v>
      </c>
    </row>
    <row r="5" spans="1:5" ht="19.5" thickBot="1" x14ac:dyDescent="0.35">
      <c r="A5" s="6">
        <v>26</v>
      </c>
      <c r="B5" s="7">
        <f>21*A5</f>
        <v>546</v>
      </c>
      <c r="C5" s="7">
        <v>101</v>
      </c>
      <c r="D5" s="8">
        <f>C5*100/B5</f>
        <v>18.498168498168496</v>
      </c>
      <c r="E5" s="9">
        <f>100-D5</f>
        <v>81.501831501831504</v>
      </c>
    </row>
    <row r="6" spans="1:5" ht="15.75" x14ac:dyDescent="0.25">
      <c r="A6" s="2"/>
      <c r="B6" s="2"/>
      <c r="C6" s="2"/>
      <c r="D6" s="2"/>
      <c r="E6" s="2"/>
    </row>
    <row r="7" spans="1:5" ht="15.75" x14ac:dyDescent="0.25">
      <c r="A7" s="2"/>
      <c r="B7" s="2"/>
      <c r="C7" s="2"/>
      <c r="D7" s="2"/>
      <c r="E7" s="2"/>
    </row>
    <row r="8" spans="1:5" x14ac:dyDescent="0.25">
      <c r="A8" s="1" t="s">
        <v>10</v>
      </c>
      <c r="B8" s="1"/>
      <c r="C8" s="1"/>
      <c r="D8" s="1"/>
      <c r="E8" s="1"/>
    </row>
    <row r="9" spans="1:5" x14ac:dyDescent="0.25">
      <c r="A9" s="1" t="s">
        <v>11</v>
      </c>
      <c r="B9" s="1"/>
      <c r="C9" s="1"/>
      <c r="D9" s="1"/>
      <c r="E9" s="1"/>
    </row>
    <row r="10" spans="1:5" x14ac:dyDescent="0.25">
      <c r="A10" s="1" t="s">
        <v>14</v>
      </c>
      <c r="B10" s="1"/>
      <c r="C10" s="1"/>
      <c r="D10" s="1"/>
      <c r="E10" s="1"/>
    </row>
    <row r="11" spans="1:5" x14ac:dyDescent="0.25">
      <c r="A11" s="1" t="s">
        <v>15</v>
      </c>
      <c r="B11" s="1"/>
      <c r="C11" s="1"/>
      <c r="D11" s="1"/>
      <c r="E11" s="1"/>
    </row>
    <row r="12" spans="1:5" x14ac:dyDescent="0.25">
      <c r="A12" s="1" t="s">
        <v>12</v>
      </c>
      <c r="B12" s="1"/>
      <c r="C12" s="1"/>
      <c r="D12" s="1"/>
      <c r="E12" s="1"/>
    </row>
    <row r="13" spans="1:5" x14ac:dyDescent="0.25">
      <c r="A13" s="1" t="s">
        <v>13</v>
      </c>
      <c r="B13" s="1"/>
      <c r="C13" s="1"/>
      <c r="D13" s="1"/>
      <c r="E13" s="1"/>
    </row>
    <row r="14" spans="1:5" ht="15.75" x14ac:dyDescent="0.25">
      <c r="A14" s="2"/>
      <c r="B14" s="2"/>
      <c r="C14" s="2"/>
      <c r="D14" s="2"/>
      <c r="E14" s="2"/>
    </row>
    <row r="15" spans="1:5" ht="15.75" x14ac:dyDescent="0.25">
      <c r="A15" s="2"/>
      <c r="B15" s="2"/>
      <c r="C15" s="2"/>
      <c r="D15" s="2"/>
      <c r="E15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C76AA-335A-4A0A-B460-BA8659BB4791}">
  <dimension ref="B3:F17"/>
  <sheetViews>
    <sheetView workbookViewId="0">
      <selection activeCell="D22" sqref="D22"/>
    </sheetView>
  </sheetViews>
  <sheetFormatPr defaultRowHeight="15" x14ac:dyDescent="0.25"/>
  <cols>
    <col min="2" max="2" width="22.140625" customWidth="1"/>
    <col min="3" max="3" width="24.28515625" customWidth="1"/>
    <col min="4" max="4" width="25.85546875" customWidth="1"/>
    <col min="5" max="5" width="21.5703125" customWidth="1"/>
    <col min="6" max="6" width="26.5703125" customWidth="1"/>
  </cols>
  <sheetData>
    <row r="3" spans="2:6" ht="17.25" x14ac:dyDescent="0.3">
      <c r="B3" s="5" t="s">
        <v>23</v>
      </c>
      <c r="C3" s="5"/>
      <c r="D3" s="5"/>
      <c r="E3" s="5"/>
      <c r="F3" s="5"/>
    </row>
    <row r="4" spans="2:6" ht="16.5" thickBot="1" x14ac:dyDescent="0.3">
      <c r="B4" s="2"/>
      <c r="C4" s="2"/>
      <c r="D4" s="2"/>
      <c r="E4" s="2"/>
      <c r="F4" s="2"/>
    </row>
    <row r="5" spans="2:6" ht="18.75" x14ac:dyDescent="0.3">
      <c r="B5" s="12" t="s">
        <v>0</v>
      </c>
      <c r="C5" s="13" t="s">
        <v>1</v>
      </c>
      <c r="D5" s="13" t="s">
        <v>2</v>
      </c>
      <c r="E5" s="13" t="s">
        <v>3</v>
      </c>
      <c r="F5" s="14" t="s">
        <v>4</v>
      </c>
    </row>
    <row r="6" spans="2:6" ht="15.75" x14ac:dyDescent="0.25">
      <c r="B6" s="10" t="s">
        <v>5</v>
      </c>
      <c r="C6" s="3" t="s">
        <v>6</v>
      </c>
      <c r="D6" s="3" t="s">
        <v>7</v>
      </c>
      <c r="E6" s="3" t="s">
        <v>8</v>
      </c>
      <c r="F6" s="11" t="s">
        <v>9</v>
      </c>
    </row>
    <row r="7" spans="2:6" ht="19.5" thickBot="1" x14ac:dyDescent="0.35">
      <c r="B7" s="6">
        <v>25</v>
      </c>
      <c r="C7" s="7">
        <f>22*B7</f>
        <v>550</v>
      </c>
      <c r="D7" s="7">
        <v>169</v>
      </c>
      <c r="E7" s="8">
        <f>D7*100/C7</f>
        <v>30.727272727272727</v>
      </c>
      <c r="F7" s="9">
        <f>100-E7</f>
        <v>69.27272727272728</v>
      </c>
    </row>
    <row r="8" spans="2:6" ht="15.75" x14ac:dyDescent="0.25">
      <c r="B8" s="2"/>
      <c r="C8" s="2"/>
      <c r="D8" s="2"/>
      <c r="E8" s="2"/>
      <c r="F8" s="2"/>
    </row>
    <row r="9" spans="2:6" ht="15.75" x14ac:dyDescent="0.25">
      <c r="B9" s="2"/>
      <c r="C9" s="2"/>
      <c r="D9" s="2"/>
      <c r="E9" s="2"/>
      <c r="F9" s="2"/>
    </row>
    <row r="10" spans="2:6" x14ac:dyDescent="0.25">
      <c r="B10" s="1" t="s">
        <v>10</v>
      </c>
      <c r="C10" s="1"/>
      <c r="D10" s="1"/>
      <c r="E10" s="1"/>
      <c r="F10" s="1"/>
    </row>
    <row r="11" spans="2:6" x14ac:dyDescent="0.25">
      <c r="B11" s="1" t="s">
        <v>11</v>
      </c>
      <c r="C11" s="1"/>
      <c r="D11" s="1"/>
      <c r="E11" s="1"/>
      <c r="F11" s="1"/>
    </row>
    <row r="12" spans="2:6" x14ac:dyDescent="0.25">
      <c r="B12" s="1" t="s">
        <v>14</v>
      </c>
      <c r="C12" s="1"/>
      <c r="D12" s="1"/>
      <c r="E12" s="1"/>
      <c r="F12" s="1"/>
    </row>
    <row r="13" spans="2:6" x14ac:dyDescent="0.25">
      <c r="B13" s="1" t="s">
        <v>15</v>
      </c>
      <c r="C13" s="1"/>
      <c r="D13" s="1"/>
      <c r="E13" s="1"/>
      <c r="F13" s="1"/>
    </row>
    <row r="14" spans="2:6" x14ac:dyDescent="0.25">
      <c r="B14" s="1" t="s">
        <v>12</v>
      </c>
      <c r="C14" s="1"/>
      <c r="D14" s="1"/>
      <c r="E14" s="1"/>
      <c r="F14" s="1"/>
    </row>
    <row r="15" spans="2:6" x14ac:dyDescent="0.25">
      <c r="B15" s="1" t="s">
        <v>13</v>
      </c>
      <c r="C15" s="1"/>
      <c r="D15" s="1"/>
      <c r="E15" s="1"/>
      <c r="F15" s="1"/>
    </row>
    <row r="16" spans="2:6" ht="15.75" x14ac:dyDescent="0.25">
      <c r="B16" s="2"/>
      <c r="C16" s="2"/>
      <c r="D16" s="2"/>
      <c r="E16" s="2"/>
      <c r="F16" s="2"/>
    </row>
    <row r="17" spans="2:6" ht="15.75" x14ac:dyDescent="0.25">
      <c r="B17" s="2"/>
      <c r="C17" s="2"/>
      <c r="D17" s="2"/>
      <c r="E17" s="2"/>
      <c r="F17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D428B-969C-4626-99B6-FEFAB580938F}">
  <dimension ref="C5:G19"/>
  <sheetViews>
    <sheetView workbookViewId="0">
      <selection activeCell="F18" sqref="F18"/>
    </sheetView>
  </sheetViews>
  <sheetFormatPr defaultRowHeight="15" x14ac:dyDescent="0.25"/>
  <cols>
    <col min="3" max="3" width="21" customWidth="1"/>
    <col min="4" max="4" width="24.42578125" customWidth="1"/>
    <col min="5" max="5" width="26.140625" customWidth="1"/>
    <col min="6" max="6" width="19.85546875" customWidth="1"/>
    <col min="7" max="7" width="28" customWidth="1"/>
  </cols>
  <sheetData>
    <row r="5" spans="3:7" ht="17.25" x14ac:dyDescent="0.3">
      <c r="C5" s="5" t="s">
        <v>24</v>
      </c>
      <c r="D5" s="5"/>
      <c r="E5" s="5"/>
      <c r="F5" s="5"/>
      <c r="G5" s="5"/>
    </row>
    <row r="6" spans="3:7" ht="16.5" thickBot="1" x14ac:dyDescent="0.3">
      <c r="C6" s="2"/>
      <c r="D6" s="2"/>
      <c r="E6" s="2"/>
      <c r="F6" s="2"/>
      <c r="G6" s="2"/>
    </row>
    <row r="7" spans="3:7" ht="18.75" x14ac:dyDescent="0.3">
      <c r="C7" s="12" t="s">
        <v>0</v>
      </c>
      <c r="D7" s="13" t="s">
        <v>1</v>
      </c>
      <c r="E7" s="13" t="s">
        <v>2</v>
      </c>
      <c r="F7" s="13" t="s">
        <v>3</v>
      </c>
      <c r="G7" s="14" t="s">
        <v>4</v>
      </c>
    </row>
    <row r="8" spans="3:7" ht="15.75" x14ac:dyDescent="0.25">
      <c r="C8" s="10" t="s">
        <v>5</v>
      </c>
      <c r="D8" s="3" t="s">
        <v>6</v>
      </c>
      <c r="E8" s="3" t="s">
        <v>7</v>
      </c>
      <c r="F8" s="3" t="s">
        <v>8</v>
      </c>
      <c r="G8" s="11" t="s">
        <v>9</v>
      </c>
    </row>
    <row r="9" spans="3:7" ht="19.5" thickBot="1" x14ac:dyDescent="0.35">
      <c r="C9" s="6">
        <v>25</v>
      </c>
      <c r="D9" s="7">
        <f>C9*22</f>
        <v>550</v>
      </c>
      <c r="E9" s="7">
        <v>253</v>
      </c>
      <c r="F9" s="8">
        <f>E9*100/D9</f>
        <v>46</v>
      </c>
      <c r="G9" s="9">
        <f>100-F9</f>
        <v>54</v>
      </c>
    </row>
    <row r="10" spans="3:7" ht="15.75" x14ac:dyDescent="0.25">
      <c r="C10" s="2"/>
      <c r="D10" s="2"/>
      <c r="E10" s="2"/>
      <c r="F10" s="2"/>
      <c r="G10" s="2"/>
    </row>
    <row r="11" spans="3:7" ht="15.75" x14ac:dyDescent="0.25">
      <c r="C11" s="2"/>
      <c r="D11" s="2"/>
      <c r="E11" s="2"/>
      <c r="F11" s="2"/>
      <c r="G11" s="2"/>
    </row>
    <row r="12" spans="3:7" x14ac:dyDescent="0.25">
      <c r="C12" s="1" t="s">
        <v>10</v>
      </c>
      <c r="D12" s="1"/>
      <c r="E12" s="1"/>
      <c r="F12" s="1"/>
      <c r="G12" s="1"/>
    </row>
    <row r="13" spans="3:7" x14ac:dyDescent="0.25">
      <c r="C13" s="1" t="s">
        <v>11</v>
      </c>
      <c r="D13" s="1"/>
      <c r="E13" s="1"/>
      <c r="F13" s="1"/>
      <c r="G13" s="1"/>
    </row>
    <row r="14" spans="3:7" x14ac:dyDescent="0.25">
      <c r="C14" s="1" t="s">
        <v>14</v>
      </c>
      <c r="D14" s="1"/>
      <c r="E14" s="1"/>
      <c r="F14" s="1"/>
      <c r="G14" s="1"/>
    </row>
    <row r="15" spans="3:7" x14ac:dyDescent="0.25">
      <c r="C15" s="1" t="s">
        <v>15</v>
      </c>
      <c r="D15" s="1"/>
      <c r="E15" s="1"/>
      <c r="F15" s="1"/>
      <c r="G15" s="1"/>
    </row>
    <row r="16" spans="3:7" x14ac:dyDescent="0.25">
      <c r="C16" s="1" t="s">
        <v>12</v>
      </c>
      <c r="D16" s="1"/>
      <c r="E16" s="1"/>
      <c r="F16" s="1"/>
      <c r="G16" s="1"/>
    </row>
    <row r="17" spans="3:7" x14ac:dyDescent="0.25">
      <c r="C17" s="1" t="s">
        <v>13</v>
      </c>
      <c r="D17" s="1"/>
      <c r="E17" s="1"/>
      <c r="F17" s="1"/>
      <c r="G17" s="1"/>
    </row>
    <row r="18" spans="3:7" ht="15.75" x14ac:dyDescent="0.25">
      <c r="C18" s="2"/>
      <c r="D18" s="2"/>
      <c r="E18" s="2"/>
      <c r="F18" s="2"/>
      <c r="G18" s="2"/>
    </row>
    <row r="19" spans="3:7" ht="15.75" x14ac:dyDescent="0.25">
      <c r="C19" s="2"/>
      <c r="D19" s="2"/>
      <c r="E19" s="2"/>
      <c r="F19" s="2"/>
      <c r="G19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E517A-C4A0-49E7-A1F7-E4BDB3E7C459}">
  <dimension ref="C3:G17"/>
  <sheetViews>
    <sheetView workbookViewId="0">
      <selection activeCell="M7" sqref="M7"/>
    </sheetView>
  </sheetViews>
  <sheetFormatPr defaultRowHeight="15" x14ac:dyDescent="0.25"/>
  <cols>
    <col min="3" max="3" width="22" customWidth="1"/>
    <col min="4" max="4" width="24.85546875" customWidth="1"/>
    <col min="5" max="5" width="23.28515625" customWidth="1"/>
    <col min="6" max="7" width="14.85546875" customWidth="1"/>
  </cols>
  <sheetData>
    <row r="3" spans="3:7" ht="17.25" x14ac:dyDescent="0.3">
      <c r="C3" s="5" t="s">
        <v>25</v>
      </c>
      <c r="D3" s="5"/>
      <c r="E3" s="5"/>
      <c r="F3" s="5"/>
      <c r="G3" s="5"/>
    </row>
    <row r="4" spans="3:7" ht="16.5" thickBot="1" x14ac:dyDescent="0.3">
      <c r="C4" s="2"/>
      <c r="D4" s="2"/>
      <c r="E4" s="2"/>
      <c r="F4" s="2"/>
      <c r="G4" s="2"/>
    </row>
    <row r="5" spans="3:7" ht="18.75" x14ac:dyDescent="0.3">
      <c r="C5" s="12" t="s">
        <v>0</v>
      </c>
      <c r="D5" s="13" t="s">
        <v>1</v>
      </c>
      <c r="E5" s="13" t="s">
        <v>2</v>
      </c>
      <c r="F5" s="13" t="s">
        <v>3</v>
      </c>
      <c r="G5" s="14" t="s">
        <v>4</v>
      </c>
    </row>
    <row r="6" spans="3:7" ht="15.75" x14ac:dyDescent="0.25">
      <c r="C6" s="10" t="s">
        <v>5</v>
      </c>
      <c r="D6" s="3" t="s">
        <v>6</v>
      </c>
      <c r="E6" s="3" t="s">
        <v>7</v>
      </c>
      <c r="F6" s="3" t="s">
        <v>8</v>
      </c>
      <c r="G6" s="11" t="s">
        <v>9</v>
      </c>
    </row>
    <row r="7" spans="3:7" ht="19.5" thickBot="1" x14ac:dyDescent="0.35">
      <c r="C7" s="6">
        <v>26</v>
      </c>
      <c r="D7" s="7">
        <f>C7*22</f>
        <v>572</v>
      </c>
      <c r="E7" s="7">
        <v>114</v>
      </c>
      <c r="F7" s="8">
        <f>E7*100/D7</f>
        <v>19.93006993006993</v>
      </c>
      <c r="G7" s="9">
        <f>100-F7</f>
        <v>80.069930069930066</v>
      </c>
    </row>
    <row r="8" spans="3:7" ht="15.75" x14ac:dyDescent="0.25">
      <c r="C8" s="2"/>
      <c r="D8" s="2"/>
      <c r="E8" s="2"/>
      <c r="F8" s="2"/>
      <c r="G8" s="2"/>
    </row>
    <row r="9" spans="3:7" ht="15.75" x14ac:dyDescent="0.25">
      <c r="C9" s="2"/>
      <c r="D9" s="2"/>
      <c r="E9" s="2"/>
      <c r="F9" s="2"/>
      <c r="G9" s="2"/>
    </row>
    <row r="10" spans="3:7" x14ac:dyDescent="0.25">
      <c r="C10" s="1" t="s">
        <v>10</v>
      </c>
      <c r="D10" s="1"/>
      <c r="E10" s="1"/>
      <c r="F10" s="1"/>
      <c r="G10" s="1"/>
    </row>
    <row r="11" spans="3:7" x14ac:dyDescent="0.25">
      <c r="C11" s="1" t="s">
        <v>11</v>
      </c>
      <c r="D11" s="1"/>
      <c r="E11" s="1"/>
      <c r="F11" s="1"/>
      <c r="G11" s="1"/>
    </row>
    <row r="12" spans="3:7" x14ac:dyDescent="0.25">
      <c r="C12" s="1" t="s">
        <v>14</v>
      </c>
      <c r="D12" s="1"/>
      <c r="E12" s="1"/>
      <c r="F12" s="1"/>
      <c r="G12" s="1"/>
    </row>
    <row r="13" spans="3:7" x14ac:dyDescent="0.25">
      <c r="C13" s="1" t="s">
        <v>15</v>
      </c>
      <c r="D13" s="1"/>
      <c r="E13" s="1"/>
      <c r="F13" s="1"/>
      <c r="G13" s="1"/>
    </row>
    <row r="14" spans="3:7" x14ac:dyDescent="0.25">
      <c r="C14" s="1" t="s">
        <v>12</v>
      </c>
      <c r="D14" s="1"/>
      <c r="E14" s="1"/>
      <c r="F14" s="1"/>
      <c r="G14" s="1"/>
    </row>
    <row r="15" spans="3:7" x14ac:dyDescent="0.25">
      <c r="C15" s="1" t="s">
        <v>13</v>
      </c>
      <c r="D15" s="1"/>
      <c r="E15" s="1"/>
      <c r="F15" s="1"/>
      <c r="G15" s="1"/>
    </row>
    <row r="16" spans="3:7" ht="15.75" x14ac:dyDescent="0.25">
      <c r="C16" s="2"/>
      <c r="D16" s="2"/>
      <c r="E16" s="2"/>
      <c r="F16" s="2"/>
      <c r="G16" s="2"/>
    </row>
    <row r="17" spans="3:7" ht="15.75" x14ac:dyDescent="0.25">
      <c r="C17" s="2"/>
      <c r="D17" s="2"/>
      <c r="E17" s="2"/>
      <c r="F17" s="2"/>
      <c r="G17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gennaio 2021</vt:lpstr>
      <vt:lpstr>febbraio 2021</vt:lpstr>
      <vt:lpstr>marzo 2021</vt:lpstr>
      <vt:lpstr>aprile 2021</vt:lpstr>
      <vt:lpstr>maggio 2021</vt:lpstr>
      <vt:lpstr>giugno 2021</vt:lpstr>
      <vt:lpstr>luglio 2021</vt:lpstr>
      <vt:lpstr>agosto 2021</vt:lpstr>
      <vt:lpstr>settembre 2021</vt:lpstr>
      <vt:lpstr>ottobre 2021</vt:lpstr>
      <vt:lpstr>novembre 2021</vt:lpstr>
      <vt:lpstr>dicembre 2021</vt:lpstr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Sangalli</dc:creator>
  <cp:lastModifiedBy>Simona Carsana</cp:lastModifiedBy>
  <cp:lastPrinted>2017-03-15T10:42:51Z</cp:lastPrinted>
  <dcterms:created xsi:type="dcterms:W3CDTF">2015-12-01T13:55:09Z</dcterms:created>
  <dcterms:modified xsi:type="dcterms:W3CDTF">2022-06-01T06:34:43Z</dcterms:modified>
</cp:coreProperties>
</file>